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-PUBLICATIONS\NTE\PUBLICATIONS EN COURS\7556_Brown Book 2020\Stat Links\7556\"/>
    </mc:Choice>
  </mc:AlternateContent>
  <bookViews>
    <workbookView xWindow="0" yWindow="0" windowWidth="21780" windowHeight="9645"/>
  </bookViews>
  <sheets>
    <sheet name="Table 1.4 " sheetId="1" r:id="rId1"/>
  </sheets>
  <definedNames>
    <definedName name="_xlnm.Print_Area" localSheetId="0">'Table 1.4 '!$A$1:$Q$36</definedName>
    <definedName name="Z_7D5F35CD_26AA_460E_BE95_23E2A00512DF_.wvu.PrintArea" localSheetId="0" hidden="1">'Table 1.4 '!$A$1:$Q$36</definedName>
    <definedName name="Z_7D5F35CD_26AA_460E_BE95_23E2A00512DF_.wvu.Rows" localSheetId="0" hidden="1">'Table 1.4 '!$31:$31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33" i="1" s="1"/>
  <c r="D7" i="1"/>
  <c r="D32" i="1" s="1"/>
  <c r="E7" i="1"/>
  <c r="F7" i="1"/>
  <c r="G7" i="1"/>
  <c r="H7" i="1"/>
  <c r="H32" i="1" s="1"/>
  <c r="I7" i="1"/>
  <c r="J7" i="1"/>
  <c r="K7" i="1"/>
  <c r="K32" i="1" s="1"/>
  <c r="L7" i="1"/>
  <c r="M9" i="1"/>
  <c r="N9" i="1"/>
  <c r="M10" i="1"/>
  <c r="N10" i="1"/>
  <c r="M11" i="1"/>
  <c r="N11" i="1"/>
  <c r="C12" i="1"/>
  <c r="D12" i="1"/>
  <c r="E12" i="1"/>
  <c r="E33" i="1" s="1"/>
  <c r="F12" i="1"/>
  <c r="G12" i="1"/>
  <c r="H12" i="1"/>
  <c r="I12" i="1"/>
  <c r="J12" i="1"/>
  <c r="K12" i="1"/>
  <c r="L12" i="1"/>
  <c r="M13" i="1"/>
  <c r="N13" i="1"/>
  <c r="M14" i="1"/>
  <c r="N14" i="1"/>
  <c r="M15" i="1"/>
  <c r="N15" i="1"/>
  <c r="M16" i="1"/>
  <c r="N16" i="1"/>
  <c r="M17" i="1"/>
  <c r="N17" i="1"/>
  <c r="M18" i="1"/>
  <c r="N18" i="1"/>
  <c r="M19" i="1"/>
  <c r="N19" i="1"/>
  <c r="M20" i="1"/>
  <c r="N20" i="1"/>
  <c r="M21" i="1"/>
  <c r="M22" i="1"/>
  <c r="N22" i="1"/>
  <c r="M24" i="1"/>
  <c r="N24" i="1"/>
  <c r="M25" i="1"/>
  <c r="N25" i="1"/>
  <c r="M26" i="1"/>
  <c r="N26" i="1"/>
  <c r="M27" i="1"/>
  <c r="N27" i="1"/>
  <c r="C28" i="1"/>
  <c r="D28" i="1"/>
  <c r="E28" i="1"/>
  <c r="F28" i="1"/>
  <c r="H28" i="1"/>
  <c r="I28" i="1"/>
  <c r="I33" i="1" s="1"/>
  <c r="J28" i="1"/>
  <c r="J33" i="1" s="1"/>
  <c r="K28" i="1"/>
  <c r="L28" i="1"/>
  <c r="G29" i="1"/>
  <c r="G28" i="1" s="1"/>
  <c r="H29" i="1"/>
  <c r="L29" i="1"/>
  <c r="M29" i="1"/>
  <c r="M28" i="1" s="1"/>
  <c r="M30" i="1"/>
  <c r="N30" i="1"/>
  <c r="N28" i="1" s="1"/>
  <c r="D33" i="1" l="1"/>
  <c r="N12" i="1"/>
  <c r="J32" i="1"/>
  <c r="M12" i="1"/>
  <c r="C32" i="1"/>
  <c r="I32" i="1"/>
  <c r="M7" i="1"/>
  <c r="K33" i="1"/>
  <c r="N7" i="1"/>
  <c r="L33" i="1"/>
  <c r="F33" i="1"/>
  <c r="H33" i="1"/>
  <c r="M33" i="1"/>
  <c r="M32" i="1"/>
  <c r="N32" i="1"/>
  <c r="N33" i="1"/>
  <c r="G33" i="1"/>
  <c r="G32" i="1"/>
  <c r="L32" i="1"/>
  <c r="F32" i="1"/>
  <c r="E32" i="1"/>
</calcChain>
</file>

<file path=xl/sharedStrings.xml><?xml version="1.0" encoding="utf-8"?>
<sst xmlns="http://schemas.openxmlformats.org/spreadsheetml/2006/main" count="90" uniqueCount="69">
  <si>
    <t>AEN</t>
  </si>
  <si>
    <t xml:space="preserve">NEA </t>
  </si>
  <si>
    <t>OCDE</t>
  </si>
  <si>
    <t xml:space="preserve">OECD </t>
  </si>
  <si>
    <t>Corée</t>
  </si>
  <si>
    <t>Korea</t>
  </si>
  <si>
    <t>Japon</t>
  </si>
  <si>
    <t>Japan</t>
  </si>
  <si>
    <t>Pacifique</t>
  </si>
  <si>
    <t>Pacific</t>
  </si>
  <si>
    <t>Royaume-Uni</t>
  </si>
  <si>
    <t>United Kingdom</t>
  </si>
  <si>
    <t>Suisse</t>
  </si>
  <si>
    <t>Switzerland</t>
  </si>
  <si>
    <t>Suède</t>
  </si>
  <si>
    <t>Sweden</t>
  </si>
  <si>
    <t>Espagne</t>
  </si>
  <si>
    <t>Spain</t>
  </si>
  <si>
    <t>Slovénie</t>
  </si>
  <si>
    <t>Slovenia</t>
  </si>
  <si>
    <t>République slovaque</t>
  </si>
  <si>
    <t>Slovak Republic</t>
  </si>
  <si>
    <t>Russie</t>
  </si>
  <si>
    <t>Russia</t>
  </si>
  <si>
    <t>Roumanie</t>
  </si>
  <si>
    <t>Romania</t>
  </si>
  <si>
    <t>Pays-Bas</t>
  </si>
  <si>
    <t>Netherlands</t>
  </si>
  <si>
    <t>Hongrie</t>
  </si>
  <si>
    <t>Hungary</t>
  </si>
  <si>
    <t>Allemagne</t>
  </si>
  <si>
    <t>Germany</t>
  </si>
  <si>
    <t>France</t>
  </si>
  <si>
    <t>Finlande</t>
  </si>
  <si>
    <t>Finland</t>
  </si>
  <si>
    <t xml:space="preserve"> République tchèque</t>
  </si>
  <si>
    <t>Czech Republic</t>
  </si>
  <si>
    <t>Belgique</t>
  </si>
  <si>
    <t>Belgium</t>
  </si>
  <si>
    <t>Eurasie</t>
  </si>
  <si>
    <t>Eurasia</t>
  </si>
  <si>
    <t>États-Unis</t>
  </si>
  <si>
    <t>United States</t>
  </si>
  <si>
    <t>Mexique</t>
  </si>
  <si>
    <t>Mexico</t>
  </si>
  <si>
    <t>Canada</t>
  </si>
  <si>
    <t xml:space="preserve">Canada </t>
  </si>
  <si>
    <t>Argentine</t>
  </si>
  <si>
    <t>Argentina*</t>
  </si>
  <si>
    <t>Amérique</t>
  </si>
  <si>
    <t>Americas</t>
  </si>
  <si>
    <t>Puissance</t>
  </si>
  <si>
    <t>Tranches</t>
  </si>
  <si>
    <t>Capacity</t>
  </si>
  <si>
    <t>Units</t>
  </si>
  <si>
    <t>Pays</t>
  </si>
  <si>
    <t>Total</t>
  </si>
  <si>
    <t>FBR</t>
  </si>
  <si>
    <t>HWR</t>
  </si>
  <si>
    <r>
      <t>Others</t>
    </r>
    <r>
      <rPr>
        <b/>
        <vertAlign val="superscript"/>
        <sz val="9"/>
        <rFont val="Arial Narrow"/>
        <family val="2"/>
      </rPr>
      <t>(a)</t>
    </r>
  </si>
  <si>
    <t>PWR</t>
  </si>
  <si>
    <t>BWR</t>
  </si>
  <si>
    <t>Country</t>
  </si>
  <si>
    <t>(en GWe nets)</t>
  </si>
  <si>
    <t>(net GWe)</t>
  </si>
  <si>
    <t>Centrales nucléaires connectées au réseau</t>
  </si>
  <si>
    <t>Nuclear power plants connected to the grid</t>
  </si>
  <si>
    <t>Tableau 1.4</t>
  </si>
  <si>
    <t>Table 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</si>
</sst>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00"/>
    <numFmt numFmtId="165" formatCode="0.0;;&quot;-&quot;"/>
    <numFmt numFmtId="166" formatCode="0;;&quot;-&quot;"/>
    <numFmt numFmtId="167" formatCode="0.0"/>
    <numFmt numFmtId="168" formatCode="0.00;;&quot;-&quot;"/>
  </numFmts>
  <fonts count="22">
    <font>
      <sz val="10"/>
      <name val="Arial"/>
      <family val="2"/>
    </font>
    <font>
      <sz val="10"/>
      <name val="Arial"/>
      <family val="2"/>
    </font>
    <font>
      <sz val="10"/>
      <name val="Helvetica"/>
      <family val="2"/>
    </font>
    <font>
      <sz val="11"/>
      <name val="Helvetica"/>
      <family val="2"/>
    </font>
    <font>
      <sz val="11"/>
      <color rgb="FFFF0000"/>
      <name val="Helvetica"/>
      <family val="2"/>
    </font>
    <font>
      <sz val="8"/>
      <name val="Arial"/>
      <family val="2"/>
    </font>
    <font>
      <sz val="8"/>
      <color indexed="10"/>
      <name val="Arial"/>
      <family val="2"/>
    </font>
    <font>
      <i/>
      <sz val="11"/>
      <name val="Helvetica"/>
      <family val="2"/>
    </font>
    <font>
      <sz val="11"/>
      <color indexed="10"/>
      <name val="Helvetica"/>
      <family val="2"/>
    </font>
    <font>
      <b/>
      <sz val="10"/>
      <name val="Helvetica"/>
      <family val="2"/>
    </font>
    <font>
      <b/>
      <sz val="9"/>
      <name val="Arial Narrow"/>
      <family val="2"/>
    </font>
    <font>
      <sz val="12"/>
      <name val="Courier New"/>
      <family val="3"/>
    </font>
    <font>
      <sz val="9"/>
      <name val="Arial Narrow"/>
      <family val="2"/>
    </font>
    <font>
      <sz val="9"/>
      <color rgb="FFFF0000"/>
      <name val="Arial Narrow"/>
      <family val="2"/>
    </font>
    <font>
      <b/>
      <vertAlign val="superscript"/>
      <sz val="9"/>
      <name val="Arial Narrow"/>
      <family val="2"/>
    </font>
    <font>
      <sz val="11"/>
      <name val="Caecilia Roman"/>
      <family val="1"/>
    </font>
    <font>
      <sz val="10"/>
      <name val="Caecilia Roman"/>
      <family val="1"/>
    </font>
    <font>
      <b/>
      <sz val="11"/>
      <color rgb="FF2A4A84"/>
      <name val="Caecilia Roman"/>
      <family val="1"/>
    </font>
    <font>
      <sz val="11"/>
      <color rgb="FF2A4A84"/>
      <name val="Caecilia Roman"/>
      <family val="1"/>
    </font>
    <font>
      <sz val="11"/>
      <color rgb="FF2A8344"/>
      <name val="Caecilia Roman"/>
      <family val="1"/>
    </font>
    <font>
      <sz val="10"/>
      <color rgb="FF2A8344"/>
      <name val="Caecilia Roman"/>
      <family val="1"/>
    </font>
    <font>
      <b/>
      <sz val="11"/>
      <color rgb="FF2A8344"/>
      <name val="Caecilia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8D6EE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 applyAlignment="1"/>
    <xf numFmtId="0" fontId="4" fillId="0" borderId="0" xfId="0" applyFont="1" applyFill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/>
    <xf numFmtId="0" fontId="5" fillId="0" borderId="0" xfId="0" applyFont="1" applyFill="1" applyAlignment="1"/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/>
    <xf numFmtId="0" fontId="2" fillId="0" borderId="0" xfId="0" applyFont="1" applyFill="1"/>
    <xf numFmtId="0" fontId="3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164" fontId="8" fillId="0" borderId="0" xfId="0" applyNumberFormat="1" applyFont="1" applyFill="1" applyAlignment="1"/>
    <xf numFmtId="0" fontId="9" fillId="0" borderId="0" xfId="0" applyFont="1" applyFill="1" applyAlignment="1">
      <alignment vertical="center"/>
    </xf>
    <xf numFmtId="0" fontId="10" fillId="2" borderId="1" xfId="0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right" vertical="center"/>
    </xf>
    <xf numFmtId="165" fontId="10" fillId="2" borderId="3" xfId="1" applyNumberFormat="1" applyFont="1" applyFill="1" applyBorder="1" applyAlignment="1">
      <alignment horizontal="center" vertical="center"/>
    </xf>
    <xf numFmtId="166" fontId="10" fillId="2" borderId="3" xfId="1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165" fontId="10" fillId="2" borderId="2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/>
    </xf>
    <xf numFmtId="0" fontId="11" fillId="0" borderId="0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2" fillId="0" borderId="8" xfId="0" applyFont="1" applyFill="1" applyBorder="1" applyAlignment="1">
      <alignment horizontal="center" vertical="center"/>
    </xf>
    <xf numFmtId="165" fontId="13" fillId="0" borderId="0" xfId="1" applyNumberFormat="1" applyFont="1" applyFill="1" applyBorder="1" applyAlignment="1">
      <alignment horizontal="center" vertical="center"/>
    </xf>
    <xf numFmtId="166" fontId="13" fillId="0" borderId="9" xfId="1" applyNumberFormat="1" applyFont="1" applyFill="1" applyBorder="1" applyAlignment="1">
      <alignment horizontal="center" vertical="center"/>
    </xf>
    <xf numFmtId="166" fontId="13" fillId="0" borderId="10" xfId="1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vertical="top"/>
    </xf>
    <xf numFmtId="0" fontId="2" fillId="0" borderId="0" xfId="0" applyFont="1" applyFill="1" applyAlignment="1"/>
    <xf numFmtId="165" fontId="12" fillId="0" borderId="12" xfId="1" applyNumberFormat="1" applyFont="1" applyFill="1" applyBorder="1" applyAlignment="1">
      <alignment horizontal="center" vertical="center"/>
    </xf>
    <xf numFmtId="166" fontId="12" fillId="0" borderId="4" xfId="1" applyNumberFormat="1" applyFont="1" applyFill="1" applyBorder="1" applyAlignment="1">
      <alignment horizontal="center" vertical="center"/>
    </xf>
    <xf numFmtId="167" fontId="12" fillId="0" borderId="0" xfId="1" applyNumberFormat="1" applyFont="1" applyFill="1" applyBorder="1" applyAlignment="1">
      <alignment horizontal="center" vertical="center"/>
    </xf>
    <xf numFmtId="166" fontId="12" fillId="0" borderId="9" xfId="0" applyNumberFormat="1" applyFont="1" applyFill="1" applyBorder="1" applyAlignment="1">
      <alignment horizontal="center" vertical="center"/>
    </xf>
    <xf numFmtId="166" fontId="10" fillId="0" borderId="0" xfId="0" applyNumberFormat="1" applyFont="1" applyFill="1" applyBorder="1" applyAlignment="1">
      <alignment horizontal="center" vertical="center"/>
    </xf>
    <xf numFmtId="166" fontId="12" fillId="0" borderId="9" xfId="1" applyNumberFormat="1" applyFont="1" applyFill="1" applyBorder="1" applyAlignment="1">
      <alignment horizontal="center" vertical="center"/>
    </xf>
    <xf numFmtId="165" fontId="12" fillId="0" borderId="0" xfId="1" quotePrefix="1" applyNumberFormat="1" applyFont="1" applyFill="1" applyBorder="1" applyAlignment="1">
      <alignment horizontal="center" vertical="center"/>
    </xf>
    <xf numFmtId="166" fontId="12" fillId="0" borderId="9" xfId="1" quotePrefix="1" applyNumberFormat="1" applyFont="1" applyFill="1" applyBorder="1" applyAlignment="1">
      <alignment horizontal="center" vertical="center"/>
    </xf>
    <xf numFmtId="166" fontId="12" fillId="0" borderId="8" xfId="0" applyNumberFormat="1" applyFont="1" applyFill="1" applyBorder="1" applyAlignment="1">
      <alignment horizontal="center" vertical="center"/>
    </xf>
    <xf numFmtId="165" fontId="12" fillId="0" borderId="0" xfId="1" applyNumberFormat="1" applyFont="1" applyFill="1" applyBorder="1" applyAlignment="1">
      <alignment horizontal="center" vertical="center"/>
    </xf>
    <xf numFmtId="0" fontId="9" fillId="0" borderId="0" xfId="0" applyFont="1" applyFill="1"/>
    <xf numFmtId="167" fontId="9" fillId="0" borderId="0" xfId="0" applyNumberFormat="1" applyFont="1" applyFill="1"/>
    <xf numFmtId="167" fontId="10" fillId="2" borderId="0" xfId="1" applyNumberFormat="1" applyFont="1" applyFill="1" applyBorder="1" applyAlignment="1">
      <alignment horizontal="center" vertical="center"/>
    </xf>
    <xf numFmtId="166" fontId="10" fillId="2" borderId="9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65" fontId="12" fillId="0" borderId="10" xfId="1" applyNumberFormat="1" applyFont="1" applyFill="1" applyBorder="1" applyAlignment="1">
      <alignment horizontal="center" vertical="center"/>
    </xf>
    <xf numFmtId="166" fontId="12" fillId="0" borderId="1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12" fillId="0" borderId="3" xfId="1" applyNumberFormat="1" applyFont="1" applyFill="1" applyBorder="1" applyAlignment="1">
      <alignment horizontal="center" vertical="center"/>
    </xf>
    <xf numFmtId="166" fontId="12" fillId="0" borderId="3" xfId="1" applyNumberFormat="1" applyFont="1" applyFill="1" applyBorder="1" applyAlignment="1">
      <alignment horizontal="center" vertical="center"/>
    </xf>
    <xf numFmtId="165" fontId="12" fillId="0" borderId="13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/>
    <xf numFmtId="166" fontId="12" fillId="0" borderId="0" xfId="1" applyNumberFormat="1" applyFont="1" applyFill="1" applyBorder="1" applyAlignment="1">
      <alignment horizontal="center" vertical="center"/>
    </xf>
    <xf numFmtId="164" fontId="9" fillId="0" borderId="0" xfId="0" applyNumberFormat="1" applyFont="1" applyFill="1"/>
    <xf numFmtId="165" fontId="10" fillId="2" borderId="0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165" fontId="12" fillId="0" borderId="8" xfId="1" applyNumberFormat="1" applyFont="1" applyFill="1" applyBorder="1" applyAlignment="1">
      <alignment horizontal="center" vertical="center"/>
    </xf>
    <xf numFmtId="167" fontId="12" fillId="0" borderId="3" xfId="1" applyNumberFormat="1" applyFont="1" applyFill="1" applyBorder="1" applyAlignment="1">
      <alignment horizontal="center" vertical="center"/>
    </xf>
    <xf numFmtId="168" fontId="12" fillId="0" borderId="13" xfId="1" applyNumberFormat="1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top"/>
    </xf>
    <xf numFmtId="0" fontId="10" fillId="5" borderId="4" xfId="0" applyFont="1" applyFill="1" applyBorder="1" applyAlignment="1">
      <alignment horizontal="center" vertical="top"/>
    </xf>
    <xf numFmtId="0" fontId="10" fillId="5" borderId="5" xfId="0" applyFont="1" applyFill="1" applyBorder="1" applyAlignment="1">
      <alignment horizontal="center" vertical="top"/>
    </xf>
    <xf numFmtId="0" fontId="10" fillId="5" borderId="13" xfId="0" applyFont="1" applyFill="1" applyBorder="1" applyAlignment="1">
      <alignment horizontal="center"/>
    </xf>
    <xf numFmtId="0" fontId="10" fillId="5" borderId="10" xfId="0" applyFont="1" applyFill="1" applyBorder="1" applyAlignment="1">
      <alignment horizontal="center"/>
    </xf>
    <xf numFmtId="0" fontId="10" fillId="5" borderId="15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15" fillId="0" borderId="0" xfId="0" applyFont="1" applyFill="1" applyAlignment="1">
      <alignment horizontal="right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7" fillId="0" borderId="0" xfId="0" applyFont="1" applyFill="1" applyAlignment="1">
      <alignment horizontal="right" vertical="top"/>
    </xf>
    <xf numFmtId="0" fontId="18" fillId="0" borderId="0" xfId="0" applyFont="1" applyFill="1" applyAlignment="1">
      <alignment vertical="top"/>
    </xf>
    <xf numFmtId="0" fontId="18" fillId="0" borderId="0" xfId="0" applyFont="1" applyFill="1" applyAlignment="1">
      <alignment horizontal="center" vertical="top"/>
    </xf>
    <xf numFmtId="0" fontId="15" fillId="0" borderId="0" xfId="0" applyFont="1" applyFill="1" applyAlignment="1">
      <alignment vertical="top"/>
    </xf>
    <xf numFmtId="0" fontId="19" fillId="0" borderId="0" xfId="0" applyFont="1" applyFill="1" applyAlignment="1">
      <alignment vertical="top"/>
    </xf>
    <xf numFmtId="0" fontId="20" fillId="0" borderId="0" xfId="0" applyFont="1" applyFill="1" applyAlignment="1">
      <alignment vertical="top"/>
    </xf>
    <xf numFmtId="0" fontId="21" fillId="0" borderId="0" xfId="0" applyFont="1" applyFill="1" applyAlignment="1">
      <alignment vertical="top"/>
    </xf>
    <xf numFmtId="0" fontId="17" fillId="0" borderId="0" xfId="0" applyFont="1" applyFill="1" applyAlignment="1">
      <alignment horizontal="right"/>
    </xf>
    <xf numFmtId="0" fontId="18" fillId="0" borderId="0" xfId="0" applyFont="1" applyFill="1" applyAlignment="1"/>
    <xf numFmtId="0" fontId="18" fillId="0" borderId="0" xfId="0" applyFont="1" applyFill="1" applyAlignment="1">
      <alignment horizontal="center"/>
    </xf>
    <xf numFmtId="0" fontId="15" fillId="0" borderId="0" xfId="0" applyFont="1" applyFill="1" applyAlignment="1"/>
    <xf numFmtId="0" fontId="19" fillId="0" borderId="0" xfId="0" applyFont="1" applyFill="1" applyAlignment="1"/>
    <xf numFmtId="0" fontId="20" fillId="0" borderId="0" xfId="0" applyFont="1" applyFill="1" applyAlignment="1"/>
    <xf numFmtId="0" fontId="21" fillId="0" borderId="0" xfId="0" applyFont="1" applyFill="1" applyAlignment="1"/>
    <xf numFmtId="0" fontId="12" fillId="3" borderId="8" xfId="0" applyFont="1" applyFill="1" applyBorder="1" applyAlignment="1">
      <alignment horizontal="right" vertical="center"/>
    </xf>
    <xf numFmtId="0" fontId="12" fillId="3" borderId="0" xfId="0" applyFont="1" applyFill="1" applyBorder="1" applyAlignment="1">
      <alignment horizontal="right" vertical="center"/>
    </xf>
    <xf numFmtId="0" fontId="12" fillId="3" borderId="7" xfId="0" applyFont="1" applyFill="1" applyBorder="1" applyAlignment="1">
      <alignment horizontal="right" vertical="center"/>
    </xf>
    <xf numFmtId="0" fontId="12" fillId="3" borderId="5" xfId="0" applyFont="1" applyFill="1" applyBorder="1" applyAlignment="1">
      <alignment horizontal="right" vertical="center"/>
    </xf>
    <xf numFmtId="0" fontId="12" fillId="3" borderId="12" xfId="0" applyFont="1" applyFill="1" applyBorder="1" applyAlignment="1">
      <alignment horizontal="right" vertical="center"/>
    </xf>
    <xf numFmtId="0" fontId="12" fillId="3" borderId="11" xfId="0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0" fillId="2" borderId="15" xfId="0" applyFont="1" applyFill="1" applyBorder="1" applyAlignment="1">
      <alignment horizontal="right" vertical="center"/>
    </xf>
    <xf numFmtId="0" fontId="10" fillId="2" borderId="13" xfId="0" applyFont="1" applyFill="1" applyBorder="1" applyAlignment="1">
      <alignment horizontal="right" vertical="center"/>
    </xf>
    <xf numFmtId="0" fontId="10" fillId="2" borderId="14" xfId="0" applyFont="1" applyFill="1" applyBorder="1" applyAlignment="1">
      <alignment horizontal="right" vertical="center"/>
    </xf>
    <xf numFmtId="0" fontId="12" fillId="4" borderId="8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15" xfId="0" applyFont="1" applyFill="1" applyBorder="1" applyAlignment="1">
      <alignment horizontal="left" vertical="center"/>
    </xf>
    <xf numFmtId="0" fontId="10" fillId="2" borderId="14" xfId="0" applyFont="1" applyFill="1" applyBorder="1" applyAlignment="1">
      <alignment horizontal="left" vertical="center"/>
    </xf>
    <xf numFmtId="43" fontId="10" fillId="5" borderId="6" xfId="1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0" fillId="2" borderId="8" xfId="0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right" vertical="center"/>
    </xf>
    <xf numFmtId="0" fontId="10" fillId="2" borderId="7" xfId="0" applyFont="1" applyFill="1" applyBorder="1" applyAlignment="1">
      <alignment horizontal="right" vertical="center"/>
    </xf>
    <xf numFmtId="43" fontId="10" fillId="5" borderId="2" xfId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vertical="center"/>
    </xf>
    <xf numFmtId="0" fontId="10" fillId="4" borderId="13" xfId="0" applyFont="1" applyFill="1" applyBorder="1" applyAlignment="1">
      <alignment vertical="center"/>
    </xf>
    <xf numFmtId="0" fontId="10" fillId="4" borderId="8" xfId="0" applyFont="1" applyFill="1" applyBorder="1" applyAlignment="1">
      <alignment vertical="center"/>
    </xf>
    <xf numFmtId="0" fontId="10" fillId="4" borderId="0" xfId="0" applyFont="1" applyFill="1" applyBorder="1" applyAlignment="1">
      <alignment vertical="center"/>
    </xf>
    <xf numFmtId="0" fontId="10" fillId="4" borderId="5" xfId="0" applyFont="1" applyFill="1" applyBorder="1" applyAlignment="1">
      <alignment vertical="center"/>
    </xf>
    <xf numFmtId="0" fontId="10" fillId="4" borderId="12" xfId="0" applyFont="1" applyFill="1" applyBorder="1" applyAlignment="1">
      <alignment vertical="center"/>
    </xf>
    <xf numFmtId="0" fontId="10" fillId="3" borderId="15" xfId="0" applyFont="1" applyFill="1" applyBorder="1" applyAlignment="1">
      <alignment horizontal="right" vertical="center"/>
    </xf>
    <xf numFmtId="0" fontId="10" fillId="3" borderId="13" xfId="0" applyFont="1" applyFill="1" applyBorder="1" applyAlignment="1">
      <alignment horizontal="right" vertical="center"/>
    </xf>
    <xf numFmtId="0" fontId="10" fillId="3" borderId="14" xfId="0" applyFont="1" applyFill="1" applyBorder="1" applyAlignment="1">
      <alignment horizontal="right" vertical="center"/>
    </xf>
    <xf numFmtId="0" fontId="10" fillId="3" borderId="8" xfId="0" applyFont="1" applyFill="1" applyBorder="1" applyAlignment="1">
      <alignment horizontal="right" vertical="center"/>
    </xf>
    <xf numFmtId="0" fontId="10" fillId="3" borderId="0" xfId="0" applyFont="1" applyFill="1" applyBorder="1" applyAlignment="1">
      <alignment horizontal="right" vertical="center"/>
    </xf>
    <xf numFmtId="0" fontId="10" fillId="3" borderId="7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right" vertical="center"/>
    </xf>
    <xf numFmtId="0" fontId="10" fillId="3" borderId="12" xfId="0" applyFont="1" applyFill="1" applyBorder="1" applyAlignment="1">
      <alignment horizontal="right" vertical="center"/>
    </xf>
    <xf numFmtId="0" fontId="10" fillId="3" borderId="11" xfId="0" applyFont="1" applyFill="1" applyBorder="1" applyAlignment="1">
      <alignment horizontal="right" vertical="center"/>
    </xf>
    <xf numFmtId="0" fontId="10" fillId="5" borderId="6" xfId="1" applyNumberFormat="1" applyFont="1" applyFill="1" applyBorder="1" applyAlignment="1">
      <alignment horizontal="center" vertical="center"/>
    </xf>
    <xf numFmtId="0" fontId="10" fillId="5" borderId="2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121754</xdr:rowOff>
    </xdr:from>
    <xdr:to>
      <xdr:col>7</xdr:col>
      <xdr:colOff>96921</xdr:colOff>
      <xdr:row>40</xdr:row>
      <xdr:rowOff>177800</xdr:rowOff>
    </xdr:to>
    <xdr:sp macro="" textlink="">
      <xdr:nvSpPr>
        <xdr:cNvPr id="2" name="TextBox 1"/>
        <xdr:cNvSpPr txBox="1"/>
      </xdr:nvSpPr>
      <xdr:spPr>
        <a:xfrm>
          <a:off x="0" y="5798654"/>
          <a:ext cx="4364121" cy="98949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>
            <a:lnSpc>
              <a:spcPts val="8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Including AGRs</a:t>
          </a:r>
          <a:r>
            <a:rPr lang="en-GB" sz="800" b="0" i="0" u="none" strike="noStrike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and Russian RBMK.</a:t>
          </a: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>
            <a:lnSpc>
              <a:spcPts val="800"/>
            </a:lnSpc>
          </a:pPr>
          <a:endParaRPr lang="en-GB" sz="800" b="0" i="0" u="none" strike="noStrike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pPr>
            <a:lnSpc>
              <a:spcPts val="800"/>
            </a:lnSpc>
          </a:pPr>
          <a:r>
            <a:rPr lang="en-GB" sz="800" b="0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(BWR) boiling water reactor; (PWR) pressurised water reactor; (HWR) heavy water reactor; (FBR) fast breeder reactor;</a:t>
          </a:r>
          <a:r>
            <a:rPr lang="en-GB" sz="800" b="0" i="0" u="none" strike="noStrike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(AGR) advanced gas-cooled reactor; (RBMK) graphite moderated reactor. </a:t>
          </a:r>
        </a:p>
      </xdr:txBody>
    </xdr:sp>
    <xdr:clientData/>
  </xdr:twoCellAnchor>
  <xdr:twoCellAnchor>
    <xdr:from>
      <xdr:col>7</xdr:col>
      <xdr:colOff>352425</xdr:colOff>
      <xdr:row>34</xdr:row>
      <xdr:rowOff>124101</xdr:rowOff>
    </xdr:from>
    <xdr:to>
      <xdr:col>15</xdr:col>
      <xdr:colOff>372763</xdr:colOff>
      <xdr:row>41</xdr:row>
      <xdr:rowOff>25434</xdr:rowOff>
    </xdr:to>
    <xdr:sp macro="" textlink="">
      <xdr:nvSpPr>
        <xdr:cNvPr id="3" name="TextBox 2"/>
        <xdr:cNvSpPr txBox="1"/>
      </xdr:nvSpPr>
      <xdr:spPr>
        <a:xfrm>
          <a:off x="4619625" y="5801001"/>
          <a:ext cx="4897138" cy="101575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Y compris les réacteurs AGR et les RBMK russes. </a:t>
          </a:r>
        </a:p>
        <a:p>
          <a:pPr>
            <a:lnSpc>
              <a:spcPts val="800"/>
            </a:lnSpc>
          </a:pPr>
          <a:endParaRPr lang="en-GB" sz="800" b="0" i="0" u="none" strike="noStrike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pPr>
            <a:lnSpc>
              <a:spcPts val="800"/>
            </a:lnSpc>
          </a:pPr>
          <a:r>
            <a:rPr lang="en-GB" sz="800" b="0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(BWR) réacteur à eau bouillante ; (PWR) réacteur à eau pressurisée ; (HWR) réacteur à eau lourde ; (FBR) réacteur à neutrons rapides ; (AGR) réacteur avancé refroidi au gaz ; (RBMK) réacteur de grande puissance à tubes de force.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1"/>
  <sheetViews>
    <sheetView tabSelected="1" zoomScale="70" zoomScaleNormal="70" workbookViewId="0">
      <selection activeCell="U18" sqref="U18"/>
    </sheetView>
  </sheetViews>
  <sheetFormatPr defaultRowHeight="14.25"/>
  <cols>
    <col min="1" max="1" width="1.140625" style="5" customWidth="1"/>
    <col min="2" max="2" width="16.28515625" style="3" customWidth="1"/>
    <col min="3" max="3" width="9.85546875" style="3" customWidth="1"/>
    <col min="4" max="4" width="9.7109375" style="3" customWidth="1"/>
    <col min="5" max="5" width="10" style="3" customWidth="1"/>
    <col min="6" max="6" width="10.85546875" style="3" customWidth="1"/>
    <col min="7" max="7" width="10.140625" style="3" customWidth="1"/>
    <col min="8" max="8" width="9.140625" style="3" customWidth="1"/>
    <col min="9" max="9" width="9.42578125" style="3" customWidth="1"/>
    <col min="10" max="10" width="9.28515625" style="3" customWidth="1"/>
    <col min="11" max="11" width="9.7109375" style="3" customWidth="1"/>
    <col min="12" max="13" width="9" style="3" customWidth="1"/>
    <col min="14" max="14" width="10" style="3" bestFit="1" customWidth="1"/>
    <col min="15" max="15" width="3.28515625" style="4" customWidth="1"/>
    <col min="16" max="16" width="14.7109375" style="3" customWidth="1"/>
    <col min="17" max="17" width="4.140625" style="3" customWidth="1"/>
    <col min="18" max="18" width="9.140625" style="2"/>
    <col min="19" max="16384" width="9.140625" style="1"/>
  </cols>
  <sheetData>
    <row r="1" spans="1:19" s="16" customFormat="1" ht="17.100000000000001" customHeight="1">
      <c r="A1" s="96" t="s">
        <v>68</v>
      </c>
      <c r="B1" s="95"/>
      <c r="C1" s="94"/>
      <c r="D1" s="94"/>
      <c r="E1" s="94"/>
      <c r="F1" s="93"/>
      <c r="G1" s="93"/>
      <c r="H1" s="93"/>
      <c r="I1" s="93"/>
      <c r="J1" s="93"/>
      <c r="K1" s="93"/>
      <c r="L1" s="93"/>
      <c r="M1" s="91"/>
      <c r="N1" s="91"/>
      <c r="O1" s="92"/>
      <c r="P1" s="91"/>
      <c r="Q1" s="90" t="s">
        <v>67</v>
      </c>
      <c r="R1" s="17"/>
    </row>
    <row r="2" spans="1:19" s="30" customFormat="1" ht="24.95" customHeight="1">
      <c r="A2" s="89" t="s">
        <v>66</v>
      </c>
      <c r="B2" s="88"/>
      <c r="C2" s="87"/>
      <c r="D2" s="87"/>
      <c r="E2" s="87"/>
      <c r="F2" s="86"/>
      <c r="G2" s="86"/>
      <c r="H2" s="86"/>
      <c r="I2" s="86"/>
      <c r="J2" s="86"/>
      <c r="K2" s="86"/>
      <c r="L2" s="86"/>
      <c r="M2" s="84"/>
      <c r="N2" s="84"/>
      <c r="O2" s="85"/>
      <c r="P2" s="84"/>
      <c r="Q2" s="83" t="s">
        <v>65</v>
      </c>
      <c r="R2" s="82"/>
    </row>
    <row r="3" spans="1:19" s="57" customFormat="1" ht="17.100000000000001" customHeight="1">
      <c r="A3" s="81" t="s">
        <v>64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80"/>
      <c r="P3" s="79"/>
      <c r="Q3" s="78" t="s">
        <v>63</v>
      </c>
      <c r="R3" s="77"/>
    </row>
    <row r="4" spans="1:19" s="76" customFormat="1" ht="27" customHeight="1">
      <c r="A4" s="125" t="s">
        <v>62</v>
      </c>
      <c r="B4" s="126"/>
      <c r="C4" s="118" t="s">
        <v>61</v>
      </c>
      <c r="D4" s="119"/>
      <c r="E4" s="118" t="s">
        <v>60</v>
      </c>
      <c r="F4" s="119"/>
      <c r="G4" s="140" t="s">
        <v>59</v>
      </c>
      <c r="H4" s="141"/>
      <c r="I4" s="118" t="s">
        <v>58</v>
      </c>
      <c r="J4" s="124"/>
      <c r="K4" s="118" t="s">
        <v>57</v>
      </c>
      <c r="L4" s="119"/>
      <c r="M4" s="118" t="s">
        <v>56</v>
      </c>
      <c r="N4" s="124"/>
      <c r="O4" s="131" t="s">
        <v>55</v>
      </c>
      <c r="P4" s="132"/>
      <c r="Q4" s="133"/>
    </row>
    <row r="5" spans="1:19" s="57" customFormat="1" ht="18.95" customHeight="1">
      <c r="A5" s="127"/>
      <c r="B5" s="128"/>
      <c r="C5" s="74" t="s">
        <v>54</v>
      </c>
      <c r="D5" s="73" t="s">
        <v>53</v>
      </c>
      <c r="E5" s="74" t="s">
        <v>54</v>
      </c>
      <c r="F5" s="73" t="s">
        <v>53</v>
      </c>
      <c r="G5" s="75" t="s">
        <v>54</v>
      </c>
      <c r="H5" s="73" t="s">
        <v>53</v>
      </c>
      <c r="I5" s="74" t="s">
        <v>54</v>
      </c>
      <c r="J5" s="73" t="s">
        <v>53</v>
      </c>
      <c r="K5" s="74" t="s">
        <v>54</v>
      </c>
      <c r="L5" s="73" t="s">
        <v>53</v>
      </c>
      <c r="M5" s="74" t="s">
        <v>54</v>
      </c>
      <c r="N5" s="73" t="s">
        <v>53</v>
      </c>
      <c r="O5" s="134"/>
      <c r="P5" s="135"/>
      <c r="Q5" s="136"/>
    </row>
    <row r="6" spans="1:19" s="57" customFormat="1" ht="18.95" customHeight="1">
      <c r="A6" s="129"/>
      <c r="B6" s="130"/>
      <c r="C6" s="71" t="s">
        <v>52</v>
      </c>
      <c r="D6" s="70" t="s">
        <v>51</v>
      </c>
      <c r="E6" s="71" t="s">
        <v>52</v>
      </c>
      <c r="F6" s="70" t="s">
        <v>51</v>
      </c>
      <c r="G6" s="72" t="s">
        <v>52</v>
      </c>
      <c r="H6" s="70" t="s">
        <v>51</v>
      </c>
      <c r="I6" s="71" t="s">
        <v>52</v>
      </c>
      <c r="J6" s="70" t="s">
        <v>51</v>
      </c>
      <c r="K6" s="71" t="s">
        <v>52</v>
      </c>
      <c r="L6" s="70" t="s">
        <v>51</v>
      </c>
      <c r="M6" s="71" t="s">
        <v>52</v>
      </c>
      <c r="N6" s="70" t="s">
        <v>51</v>
      </c>
      <c r="O6" s="137"/>
      <c r="P6" s="138"/>
      <c r="Q6" s="139"/>
    </row>
    <row r="7" spans="1:19" s="50" customFormat="1" ht="14.25" customHeight="1">
      <c r="A7" s="116" t="s">
        <v>50</v>
      </c>
      <c r="B7" s="117"/>
      <c r="C7" s="53">
        <f t="shared" ref="C7:N7" si="0">SUM(C8:C11)</f>
        <v>34</v>
      </c>
      <c r="D7" s="65">
        <f t="shared" si="0"/>
        <v>34.921999999999997</v>
      </c>
      <c r="E7" s="53">
        <f t="shared" si="0"/>
        <v>64</v>
      </c>
      <c r="F7" s="65">
        <f t="shared" si="0"/>
        <v>64.7</v>
      </c>
      <c r="G7" s="53">
        <f t="shared" si="0"/>
        <v>0</v>
      </c>
      <c r="H7" s="65">
        <f t="shared" si="0"/>
        <v>0</v>
      </c>
      <c r="I7" s="53">
        <f t="shared" si="0"/>
        <v>22</v>
      </c>
      <c r="J7" s="65">
        <f t="shared" si="0"/>
        <v>15.299999999999999</v>
      </c>
      <c r="K7" s="53">
        <f t="shared" si="0"/>
        <v>0</v>
      </c>
      <c r="L7" s="65">
        <f t="shared" si="0"/>
        <v>0</v>
      </c>
      <c r="M7" s="53">
        <f t="shared" si="0"/>
        <v>120</v>
      </c>
      <c r="N7" s="65">
        <f t="shared" si="0"/>
        <v>114.922</v>
      </c>
      <c r="O7" s="105" t="s">
        <v>49</v>
      </c>
      <c r="P7" s="106"/>
      <c r="Q7" s="107"/>
      <c r="R7" s="64"/>
    </row>
    <row r="8" spans="1:19" s="57" customFormat="1" ht="14.25" customHeight="1">
      <c r="A8" s="108" t="s">
        <v>48</v>
      </c>
      <c r="B8" s="109"/>
      <c r="C8" s="56">
        <v>0</v>
      </c>
      <c r="D8" s="61">
        <v>0</v>
      </c>
      <c r="E8" s="56">
        <v>0</v>
      </c>
      <c r="F8" s="61">
        <v>0</v>
      </c>
      <c r="G8" s="56">
        <v>0</v>
      </c>
      <c r="H8" s="69">
        <v>0</v>
      </c>
      <c r="I8" s="56">
        <v>3</v>
      </c>
      <c r="J8" s="61">
        <v>1.7</v>
      </c>
      <c r="K8" s="56">
        <v>0</v>
      </c>
      <c r="L8" s="61">
        <v>0</v>
      </c>
      <c r="M8" s="60">
        <v>3</v>
      </c>
      <c r="N8" s="68">
        <v>1.7</v>
      </c>
      <c r="O8" s="97" t="s">
        <v>47</v>
      </c>
      <c r="P8" s="98"/>
      <c r="Q8" s="99"/>
      <c r="S8" s="58"/>
    </row>
    <row r="9" spans="1:19" s="39" customFormat="1" ht="14.25" customHeight="1">
      <c r="A9" s="108" t="s">
        <v>46</v>
      </c>
      <c r="B9" s="109"/>
      <c r="C9" s="45">
        <v>0</v>
      </c>
      <c r="D9" s="49">
        <v>0</v>
      </c>
      <c r="E9" s="45">
        <v>0</v>
      </c>
      <c r="F9" s="49">
        <v>0</v>
      </c>
      <c r="G9" s="45">
        <v>0</v>
      </c>
      <c r="H9" s="49">
        <v>0</v>
      </c>
      <c r="I9" s="45">
        <v>19</v>
      </c>
      <c r="J9" s="49">
        <v>13.6</v>
      </c>
      <c r="K9" s="36">
        <v>0</v>
      </c>
      <c r="L9" s="49">
        <v>0</v>
      </c>
      <c r="M9" s="45">
        <f t="shared" ref="M9:N11" si="1">C9+E9+G9+I9+K9</f>
        <v>19</v>
      </c>
      <c r="N9" s="49">
        <f t="shared" si="1"/>
        <v>13.6</v>
      </c>
      <c r="O9" s="97" t="s">
        <v>45</v>
      </c>
      <c r="P9" s="98"/>
      <c r="Q9" s="99"/>
    </row>
    <row r="10" spans="1:19" s="39" customFormat="1" ht="14.25" customHeight="1">
      <c r="A10" s="108" t="s">
        <v>44</v>
      </c>
      <c r="B10" s="109"/>
      <c r="C10" s="45">
        <v>2</v>
      </c>
      <c r="D10" s="49">
        <v>1.552</v>
      </c>
      <c r="E10" s="45">
        <v>0</v>
      </c>
      <c r="F10" s="49">
        <v>0</v>
      </c>
      <c r="G10" s="45">
        <v>0</v>
      </c>
      <c r="H10" s="67">
        <v>0</v>
      </c>
      <c r="I10" s="45">
        <v>0</v>
      </c>
      <c r="J10" s="49">
        <v>0</v>
      </c>
      <c r="K10" s="45">
        <v>0</v>
      </c>
      <c r="L10" s="49">
        <v>0</v>
      </c>
      <c r="M10" s="45">
        <f t="shared" si="1"/>
        <v>2</v>
      </c>
      <c r="N10" s="49">
        <f t="shared" si="1"/>
        <v>1.552</v>
      </c>
      <c r="O10" s="97" t="s">
        <v>43</v>
      </c>
      <c r="P10" s="98"/>
      <c r="Q10" s="99"/>
    </row>
    <row r="11" spans="1:19" s="66" customFormat="1" ht="14.25" customHeight="1">
      <c r="A11" s="108" t="s">
        <v>42</v>
      </c>
      <c r="B11" s="109"/>
      <c r="C11" s="45">
        <v>32</v>
      </c>
      <c r="D11" s="49">
        <v>33.369999999999997</v>
      </c>
      <c r="E11" s="45">
        <v>64</v>
      </c>
      <c r="F11" s="49">
        <v>64.7</v>
      </c>
      <c r="G11" s="45">
        <v>0</v>
      </c>
      <c r="H11" s="49">
        <v>0</v>
      </c>
      <c r="I11" s="45">
        <v>0</v>
      </c>
      <c r="J11" s="49">
        <v>0</v>
      </c>
      <c r="K11" s="45">
        <v>0</v>
      </c>
      <c r="L11" s="49">
        <v>0</v>
      </c>
      <c r="M11" s="45">
        <f t="shared" si="1"/>
        <v>96</v>
      </c>
      <c r="N11" s="49">
        <f t="shared" si="1"/>
        <v>98.07</v>
      </c>
      <c r="O11" s="97" t="s">
        <v>41</v>
      </c>
      <c r="P11" s="98"/>
      <c r="Q11" s="99"/>
    </row>
    <row r="12" spans="1:19" s="50" customFormat="1" ht="14.25" customHeight="1">
      <c r="A12" s="110" t="s">
        <v>40</v>
      </c>
      <c r="B12" s="111"/>
      <c r="C12" s="53">
        <f t="shared" ref="C12:N12" si="2">SUM(C13:C27)</f>
        <v>23</v>
      </c>
      <c r="D12" s="65">
        <f t="shared" si="2"/>
        <v>20.759999999999998</v>
      </c>
      <c r="E12" s="53">
        <f t="shared" si="2"/>
        <v>122</v>
      </c>
      <c r="F12" s="65">
        <f t="shared" si="2"/>
        <v>116.10199999999998</v>
      </c>
      <c r="G12" s="53">
        <f t="shared" si="2"/>
        <v>16</v>
      </c>
      <c r="H12" s="65">
        <f t="shared" si="2"/>
        <v>7.8</v>
      </c>
      <c r="I12" s="53">
        <f t="shared" si="2"/>
        <v>2</v>
      </c>
      <c r="J12" s="65">
        <f t="shared" si="2"/>
        <v>1.3</v>
      </c>
      <c r="K12" s="53">
        <f t="shared" si="2"/>
        <v>2</v>
      </c>
      <c r="L12" s="65">
        <f t="shared" si="2"/>
        <v>1.5</v>
      </c>
      <c r="M12" s="53">
        <f t="shared" si="2"/>
        <v>165</v>
      </c>
      <c r="N12" s="65">
        <f t="shared" si="2"/>
        <v>147.364</v>
      </c>
      <c r="O12" s="121" t="s">
        <v>39</v>
      </c>
      <c r="P12" s="122"/>
      <c r="Q12" s="123"/>
      <c r="R12" s="64"/>
    </row>
    <row r="13" spans="1:19" s="39" customFormat="1" ht="14.25" customHeight="1">
      <c r="A13" s="108" t="s">
        <v>38</v>
      </c>
      <c r="B13" s="109"/>
      <c r="C13" s="45">
        <v>0</v>
      </c>
      <c r="D13" s="49">
        <v>0</v>
      </c>
      <c r="E13" s="45">
        <v>7</v>
      </c>
      <c r="F13" s="49">
        <v>5.9</v>
      </c>
      <c r="G13" s="45">
        <v>0</v>
      </c>
      <c r="H13" s="49">
        <v>0</v>
      </c>
      <c r="I13" s="45">
        <v>0</v>
      </c>
      <c r="J13" s="49">
        <v>0</v>
      </c>
      <c r="K13" s="45">
        <v>0</v>
      </c>
      <c r="L13" s="49">
        <v>0</v>
      </c>
      <c r="M13" s="45">
        <f t="shared" ref="M13:N20" si="3">C13+E13+G13+I13+K13</f>
        <v>7</v>
      </c>
      <c r="N13" s="49">
        <f t="shared" si="3"/>
        <v>5.9</v>
      </c>
      <c r="O13" s="97" t="s">
        <v>37</v>
      </c>
      <c r="P13" s="98"/>
      <c r="Q13" s="99"/>
      <c r="S13" s="62"/>
    </row>
    <row r="14" spans="1:19" s="39" customFormat="1" ht="14.25" customHeight="1">
      <c r="A14" s="108" t="s">
        <v>36</v>
      </c>
      <c r="B14" s="109"/>
      <c r="C14" s="45">
        <v>0</v>
      </c>
      <c r="D14" s="49">
        <v>0</v>
      </c>
      <c r="E14" s="45">
        <v>6</v>
      </c>
      <c r="F14" s="49">
        <v>3.9</v>
      </c>
      <c r="G14" s="45">
        <v>0</v>
      </c>
      <c r="H14" s="49">
        <v>0</v>
      </c>
      <c r="I14" s="45">
        <v>0</v>
      </c>
      <c r="J14" s="49">
        <v>0</v>
      </c>
      <c r="K14" s="45">
        <v>0</v>
      </c>
      <c r="L14" s="49">
        <v>0</v>
      </c>
      <c r="M14" s="45">
        <f t="shared" si="3"/>
        <v>6</v>
      </c>
      <c r="N14" s="49">
        <f t="shared" si="3"/>
        <v>3.9</v>
      </c>
      <c r="O14" s="97" t="s">
        <v>35</v>
      </c>
      <c r="P14" s="98"/>
      <c r="Q14" s="99"/>
      <c r="S14" s="62"/>
    </row>
    <row r="15" spans="1:19" s="39" customFormat="1" ht="14.25" customHeight="1">
      <c r="A15" s="108" t="s">
        <v>34</v>
      </c>
      <c r="B15" s="109"/>
      <c r="C15" s="45">
        <v>2</v>
      </c>
      <c r="D15" s="49">
        <v>1.76</v>
      </c>
      <c r="E15" s="45">
        <v>2</v>
      </c>
      <c r="F15" s="49">
        <v>1</v>
      </c>
      <c r="G15" s="45">
        <v>0</v>
      </c>
      <c r="H15" s="49">
        <v>0</v>
      </c>
      <c r="I15" s="45">
        <v>0</v>
      </c>
      <c r="J15" s="49">
        <v>0</v>
      </c>
      <c r="K15" s="45">
        <v>0</v>
      </c>
      <c r="L15" s="49">
        <v>0</v>
      </c>
      <c r="M15" s="45">
        <f t="shared" si="3"/>
        <v>4</v>
      </c>
      <c r="N15" s="49">
        <f t="shared" si="3"/>
        <v>2.76</v>
      </c>
      <c r="O15" s="97" t="s">
        <v>33</v>
      </c>
      <c r="P15" s="98"/>
      <c r="Q15" s="99"/>
      <c r="S15" s="62"/>
    </row>
    <row r="16" spans="1:19" s="39" customFormat="1" ht="14.25" customHeight="1">
      <c r="A16" s="108" t="s">
        <v>32</v>
      </c>
      <c r="B16" s="109"/>
      <c r="C16" s="45">
        <v>0</v>
      </c>
      <c r="D16" s="49">
        <v>0</v>
      </c>
      <c r="E16" s="45">
        <v>58</v>
      </c>
      <c r="F16" s="63">
        <v>63</v>
      </c>
      <c r="G16" s="45">
        <v>0</v>
      </c>
      <c r="H16" s="49">
        <v>0</v>
      </c>
      <c r="I16" s="45">
        <v>0</v>
      </c>
      <c r="J16" s="49">
        <v>0</v>
      </c>
      <c r="K16" s="45">
        <v>0</v>
      </c>
      <c r="L16" s="49">
        <v>0</v>
      </c>
      <c r="M16" s="45">
        <f t="shared" si="3"/>
        <v>58</v>
      </c>
      <c r="N16" s="63">
        <f t="shared" si="3"/>
        <v>63</v>
      </c>
      <c r="O16" s="97" t="s">
        <v>32</v>
      </c>
      <c r="P16" s="98"/>
      <c r="Q16" s="99"/>
      <c r="S16" s="62"/>
    </row>
    <row r="17" spans="1:19" s="39" customFormat="1" ht="14.25" customHeight="1">
      <c r="A17" s="108" t="s">
        <v>31</v>
      </c>
      <c r="B17" s="109"/>
      <c r="C17" s="45">
        <v>1</v>
      </c>
      <c r="D17" s="49">
        <v>1.3</v>
      </c>
      <c r="E17" s="45">
        <v>5</v>
      </c>
      <c r="F17" s="49">
        <v>6.8</v>
      </c>
      <c r="G17" s="45">
        <v>0</v>
      </c>
      <c r="H17" s="49">
        <v>0</v>
      </c>
      <c r="I17" s="45">
        <v>0</v>
      </c>
      <c r="J17" s="49">
        <v>0</v>
      </c>
      <c r="K17" s="45">
        <v>0</v>
      </c>
      <c r="L17" s="49">
        <v>0</v>
      </c>
      <c r="M17" s="45">
        <f t="shared" si="3"/>
        <v>6</v>
      </c>
      <c r="N17" s="49">
        <f t="shared" si="3"/>
        <v>8.1</v>
      </c>
      <c r="O17" s="97" t="s">
        <v>30</v>
      </c>
      <c r="P17" s="98"/>
      <c r="Q17" s="99"/>
      <c r="S17" s="62"/>
    </row>
    <row r="18" spans="1:19" s="39" customFormat="1" ht="14.25" customHeight="1">
      <c r="A18" s="108" t="s">
        <v>29</v>
      </c>
      <c r="B18" s="109"/>
      <c r="C18" s="45">
        <v>0</v>
      </c>
      <c r="D18" s="49">
        <v>0</v>
      </c>
      <c r="E18" s="45">
        <v>4</v>
      </c>
      <c r="F18" s="49">
        <v>1.89</v>
      </c>
      <c r="G18" s="45">
        <v>0</v>
      </c>
      <c r="H18" s="49">
        <v>0</v>
      </c>
      <c r="I18" s="45">
        <v>0</v>
      </c>
      <c r="J18" s="49">
        <v>0</v>
      </c>
      <c r="K18" s="45">
        <v>0</v>
      </c>
      <c r="L18" s="49">
        <v>0</v>
      </c>
      <c r="M18" s="45">
        <f t="shared" si="3"/>
        <v>4</v>
      </c>
      <c r="N18" s="49">
        <f t="shared" si="3"/>
        <v>1.89</v>
      </c>
      <c r="O18" s="97" t="s">
        <v>28</v>
      </c>
      <c r="P18" s="98"/>
      <c r="Q18" s="99"/>
      <c r="S18" s="54"/>
    </row>
    <row r="19" spans="1:19" s="39" customFormat="1" ht="14.25" customHeight="1">
      <c r="A19" s="108" t="s">
        <v>27</v>
      </c>
      <c r="B19" s="109"/>
      <c r="C19" s="45">
        <v>0</v>
      </c>
      <c r="D19" s="49">
        <v>0</v>
      </c>
      <c r="E19" s="45">
        <v>1</v>
      </c>
      <c r="F19" s="49">
        <v>0.5</v>
      </c>
      <c r="G19" s="45">
        <v>0</v>
      </c>
      <c r="H19" s="49">
        <v>0</v>
      </c>
      <c r="I19" s="45">
        <v>0</v>
      </c>
      <c r="J19" s="49">
        <v>0</v>
      </c>
      <c r="K19" s="45">
        <v>0</v>
      </c>
      <c r="L19" s="49">
        <v>0</v>
      </c>
      <c r="M19" s="45">
        <f t="shared" si="3"/>
        <v>1</v>
      </c>
      <c r="N19" s="49">
        <f t="shared" si="3"/>
        <v>0.5</v>
      </c>
      <c r="O19" s="97" t="s">
        <v>26</v>
      </c>
      <c r="P19" s="98"/>
      <c r="Q19" s="99"/>
      <c r="S19" s="54"/>
    </row>
    <row r="20" spans="1:19" s="57" customFormat="1" ht="14.25" customHeight="1">
      <c r="A20" s="108" t="s">
        <v>25</v>
      </c>
      <c r="B20" s="109"/>
      <c r="C20" s="56">
        <v>0</v>
      </c>
      <c r="D20" s="61">
        <v>0</v>
      </c>
      <c r="E20" s="56">
        <v>0</v>
      </c>
      <c r="F20" s="61">
        <v>0</v>
      </c>
      <c r="G20" s="56">
        <v>0</v>
      </c>
      <c r="H20" s="61">
        <v>0</v>
      </c>
      <c r="I20" s="56">
        <v>2</v>
      </c>
      <c r="J20" s="61">
        <v>1.3</v>
      </c>
      <c r="K20" s="56">
        <v>0</v>
      </c>
      <c r="L20" s="61">
        <v>0</v>
      </c>
      <c r="M20" s="60">
        <f t="shared" si="3"/>
        <v>2</v>
      </c>
      <c r="N20" s="59">
        <f t="shared" si="3"/>
        <v>1.3</v>
      </c>
      <c r="O20" s="97" t="s">
        <v>24</v>
      </c>
      <c r="P20" s="98"/>
      <c r="Q20" s="99"/>
      <c r="S20" s="58"/>
    </row>
    <row r="21" spans="1:19" s="21" customFormat="1" ht="14.25" customHeight="1">
      <c r="A21" s="108" t="s">
        <v>23</v>
      </c>
      <c r="B21" s="109"/>
      <c r="C21" s="56">
        <v>13</v>
      </c>
      <c r="D21" s="55">
        <v>10</v>
      </c>
      <c r="E21" s="56">
        <v>22</v>
      </c>
      <c r="F21" s="55">
        <v>19.399999999999999</v>
      </c>
      <c r="G21" s="56">
        <v>2</v>
      </c>
      <c r="H21" s="55">
        <v>0.1</v>
      </c>
      <c r="I21" s="56">
        <v>0</v>
      </c>
      <c r="J21" s="55">
        <v>0</v>
      </c>
      <c r="K21" s="56">
        <v>2</v>
      </c>
      <c r="L21" s="55">
        <v>1.5</v>
      </c>
      <c r="M21" s="41">
        <f>C21+E21+G21+I21+K21</f>
        <v>39</v>
      </c>
      <c r="N21" s="40">
        <v>30.9</v>
      </c>
      <c r="O21" s="97" t="s">
        <v>22</v>
      </c>
      <c r="P21" s="98"/>
      <c r="Q21" s="99"/>
    </row>
    <row r="22" spans="1:19" s="39" customFormat="1" ht="14.25" customHeight="1">
      <c r="A22" s="108" t="s">
        <v>21</v>
      </c>
      <c r="B22" s="109"/>
      <c r="C22" s="36">
        <v>0</v>
      </c>
      <c r="D22" s="35">
        <v>0</v>
      </c>
      <c r="E22" s="45">
        <v>4</v>
      </c>
      <c r="F22" s="49">
        <v>1.8140000000000001</v>
      </c>
      <c r="G22" s="36">
        <v>0</v>
      </c>
      <c r="H22" s="35">
        <v>0</v>
      </c>
      <c r="I22" s="36">
        <v>0</v>
      </c>
      <c r="J22" s="35">
        <v>0</v>
      </c>
      <c r="K22" s="36">
        <v>0</v>
      </c>
      <c r="L22" s="35">
        <v>0</v>
      </c>
      <c r="M22" s="45">
        <f>C22+E22+G22+I22+K22</f>
        <v>4</v>
      </c>
      <c r="N22" s="49">
        <f>D22+F22+H22+J22+L22</f>
        <v>1.8140000000000001</v>
      </c>
      <c r="O22" s="97" t="s">
        <v>20</v>
      </c>
      <c r="P22" s="98"/>
      <c r="Q22" s="99"/>
      <c r="S22" s="54"/>
    </row>
    <row r="23" spans="1:19" s="39" customFormat="1" ht="14.25" customHeight="1">
      <c r="A23" s="108" t="s">
        <v>19</v>
      </c>
      <c r="B23" s="109"/>
      <c r="C23" s="45">
        <v>0</v>
      </c>
      <c r="D23" s="49">
        <v>0</v>
      </c>
      <c r="E23" s="45">
        <v>1</v>
      </c>
      <c r="F23" s="49">
        <v>0.69799999999999995</v>
      </c>
      <c r="G23" s="45">
        <v>0</v>
      </c>
      <c r="H23" s="49">
        <v>0</v>
      </c>
      <c r="I23" s="45">
        <v>0</v>
      </c>
      <c r="J23" s="49">
        <v>0</v>
      </c>
      <c r="K23" s="45">
        <v>0</v>
      </c>
      <c r="L23" s="49">
        <v>0</v>
      </c>
      <c r="M23" s="45">
        <v>1</v>
      </c>
      <c r="N23" s="49">
        <v>0.7</v>
      </c>
      <c r="O23" s="97" t="s">
        <v>18</v>
      </c>
      <c r="P23" s="98"/>
      <c r="Q23" s="99"/>
      <c r="S23" s="54"/>
    </row>
    <row r="24" spans="1:19" s="39" customFormat="1" ht="14.25" customHeight="1">
      <c r="A24" s="108" t="s">
        <v>17</v>
      </c>
      <c r="B24" s="109"/>
      <c r="C24" s="45">
        <v>1</v>
      </c>
      <c r="D24" s="49">
        <v>1.1000000000000001</v>
      </c>
      <c r="E24" s="45">
        <v>6</v>
      </c>
      <c r="F24" s="49">
        <v>6</v>
      </c>
      <c r="G24" s="45">
        <v>0</v>
      </c>
      <c r="H24" s="49">
        <v>0</v>
      </c>
      <c r="I24" s="45">
        <v>0</v>
      </c>
      <c r="J24" s="49">
        <v>0</v>
      </c>
      <c r="K24" s="45">
        <v>0</v>
      </c>
      <c r="L24" s="49">
        <v>0</v>
      </c>
      <c r="M24" s="45">
        <f t="shared" ref="M24:N27" si="4">C24+E24+G24+I24+K24</f>
        <v>7</v>
      </c>
      <c r="N24" s="49">
        <f t="shared" si="4"/>
        <v>7.1</v>
      </c>
      <c r="O24" s="97" t="s">
        <v>16</v>
      </c>
      <c r="P24" s="98"/>
      <c r="Q24" s="99"/>
      <c r="S24" s="54"/>
    </row>
    <row r="25" spans="1:19" s="39" customFormat="1" ht="14.25" customHeight="1">
      <c r="A25" s="108" t="s">
        <v>15</v>
      </c>
      <c r="B25" s="109"/>
      <c r="C25" s="45">
        <v>5</v>
      </c>
      <c r="D25" s="49">
        <v>5.6</v>
      </c>
      <c r="E25" s="45">
        <v>2</v>
      </c>
      <c r="F25" s="49">
        <v>2.2000000000000002</v>
      </c>
      <c r="G25" s="45">
        <v>0</v>
      </c>
      <c r="H25" s="49">
        <v>0</v>
      </c>
      <c r="I25" s="45">
        <v>0</v>
      </c>
      <c r="J25" s="49">
        <v>0</v>
      </c>
      <c r="K25" s="45">
        <v>0</v>
      </c>
      <c r="L25" s="49">
        <v>0</v>
      </c>
      <c r="M25" s="45">
        <f t="shared" si="4"/>
        <v>7</v>
      </c>
      <c r="N25" s="49">
        <f t="shared" si="4"/>
        <v>7.8</v>
      </c>
      <c r="O25" s="97" t="s">
        <v>14</v>
      </c>
      <c r="P25" s="98"/>
      <c r="Q25" s="99"/>
      <c r="S25" s="54"/>
    </row>
    <row r="26" spans="1:19" s="39" customFormat="1" ht="14.25" customHeight="1">
      <c r="A26" s="108" t="s">
        <v>13</v>
      </c>
      <c r="B26" s="109"/>
      <c r="C26" s="45">
        <v>1</v>
      </c>
      <c r="D26" s="49">
        <v>1</v>
      </c>
      <c r="E26" s="45">
        <v>3</v>
      </c>
      <c r="F26" s="49">
        <v>1.8</v>
      </c>
      <c r="G26" s="45">
        <v>0</v>
      </c>
      <c r="H26" s="49">
        <v>0</v>
      </c>
      <c r="I26" s="45">
        <v>0</v>
      </c>
      <c r="J26" s="49">
        <v>0</v>
      </c>
      <c r="K26" s="45">
        <v>0</v>
      </c>
      <c r="L26" s="49">
        <v>0</v>
      </c>
      <c r="M26" s="45">
        <f t="shared" si="4"/>
        <v>4</v>
      </c>
      <c r="N26" s="49">
        <f t="shared" si="4"/>
        <v>2.8</v>
      </c>
      <c r="O26" s="97" t="s">
        <v>12</v>
      </c>
      <c r="P26" s="98"/>
      <c r="Q26" s="99"/>
      <c r="S26" s="54"/>
    </row>
    <row r="27" spans="1:19" s="39" customFormat="1" ht="14.25" customHeight="1">
      <c r="A27" s="108" t="s">
        <v>11</v>
      </c>
      <c r="B27" s="109"/>
      <c r="C27" s="45">
        <v>0</v>
      </c>
      <c r="D27" s="49">
        <v>0</v>
      </c>
      <c r="E27" s="45">
        <v>1</v>
      </c>
      <c r="F27" s="49">
        <v>1.2</v>
      </c>
      <c r="G27" s="45">
        <v>14</v>
      </c>
      <c r="H27" s="49">
        <v>7.7</v>
      </c>
      <c r="I27" s="45">
        <v>0</v>
      </c>
      <c r="J27" s="49">
        <v>0</v>
      </c>
      <c r="K27" s="45">
        <v>0</v>
      </c>
      <c r="L27" s="49">
        <v>0</v>
      </c>
      <c r="M27" s="45">
        <f t="shared" si="4"/>
        <v>15</v>
      </c>
      <c r="N27" s="49">
        <f t="shared" si="4"/>
        <v>8.9</v>
      </c>
      <c r="O27" s="97" t="s">
        <v>10</v>
      </c>
      <c r="P27" s="98"/>
      <c r="Q27" s="99"/>
      <c r="S27" s="31"/>
    </row>
    <row r="28" spans="1:19" s="50" customFormat="1" ht="14.25" customHeight="1">
      <c r="A28" s="110" t="s">
        <v>9</v>
      </c>
      <c r="B28" s="111"/>
      <c r="C28" s="53">
        <f t="shared" ref="C28:N28" si="5">SUM(C29:C30)</f>
        <v>17</v>
      </c>
      <c r="D28" s="52">
        <f t="shared" si="5"/>
        <v>18.2</v>
      </c>
      <c r="E28" s="53">
        <f t="shared" si="5"/>
        <v>37</v>
      </c>
      <c r="F28" s="52">
        <f t="shared" si="5"/>
        <v>35.950000000000003</v>
      </c>
      <c r="G28" s="53">
        <f t="shared" si="5"/>
        <v>0</v>
      </c>
      <c r="H28" s="52">
        <f t="shared" si="5"/>
        <v>0</v>
      </c>
      <c r="I28" s="53">
        <f t="shared" si="5"/>
        <v>3</v>
      </c>
      <c r="J28" s="52">
        <f t="shared" si="5"/>
        <v>2.1</v>
      </c>
      <c r="K28" s="53">
        <f t="shared" si="5"/>
        <v>0</v>
      </c>
      <c r="L28" s="52">
        <f t="shared" si="5"/>
        <v>0</v>
      </c>
      <c r="M28" s="53">
        <f t="shared" si="5"/>
        <v>57</v>
      </c>
      <c r="N28" s="52">
        <f t="shared" si="5"/>
        <v>56.35</v>
      </c>
      <c r="O28" s="121" t="s">
        <v>8</v>
      </c>
      <c r="P28" s="122"/>
      <c r="Q28" s="123"/>
      <c r="R28" s="51"/>
      <c r="S28" s="31"/>
    </row>
    <row r="29" spans="1:19" s="39" customFormat="1" ht="14.25" customHeight="1">
      <c r="A29" s="108" t="s">
        <v>7</v>
      </c>
      <c r="B29" s="109"/>
      <c r="C29" s="45">
        <v>17</v>
      </c>
      <c r="D29" s="49">
        <v>18.2</v>
      </c>
      <c r="E29" s="45">
        <v>16</v>
      </c>
      <c r="F29" s="49">
        <v>14.8</v>
      </c>
      <c r="G29" s="43">
        <f>G30+G31</f>
        <v>0</v>
      </c>
      <c r="H29" s="48">
        <f>H30+H31</f>
        <v>0</v>
      </c>
      <c r="I29" s="47">
        <v>0</v>
      </c>
      <c r="J29" s="46">
        <v>0</v>
      </c>
      <c r="K29" s="45">
        <v>0</v>
      </c>
      <c r="L29" s="44">
        <f>L30+L31</f>
        <v>0</v>
      </c>
      <c r="M29" s="43">
        <f>C29+E29+G29+I29+K29</f>
        <v>33</v>
      </c>
      <c r="N29" s="42">
        <v>33.1</v>
      </c>
      <c r="O29" s="97" t="s">
        <v>6</v>
      </c>
      <c r="P29" s="98"/>
      <c r="Q29" s="99"/>
      <c r="S29" s="31"/>
    </row>
    <row r="30" spans="1:19" s="39" customFormat="1" ht="14.25" customHeight="1">
      <c r="A30" s="112" t="s">
        <v>5</v>
      </c>
      <c r="B30" s="113"/>
      <c r="C30" s="41">
        <v>0</v>
      </c>
      <c r="D30" s="40">
        <v>0</v>
      </c>
      <c r="E30" s="41">
        <v>21</v>
      </c>
      <c r="F30" s="40">
        <v>21.15</v>
      </c>
      <c r="G30" s="41">
        <v>0</v>
      </c>
      <c r="H30" s="40">
        <v>0</v>
      </c>
      <c r="I30" s="41">
        <v>3</v>
      </c>
      <c r="J30" s="40">
        <v>2.1</v>
      </c>
      <c r="K30" s="41">
        <v>0</v>
      </c>
      <c r="L30" s="40">
        <v>0</v>
      </c>
      <c r="M30" s="41">
        <f>C30+E30+G30+I30+K30</f>
        <v>24</v>
      </c>
      <c r="N30" s="40">
        <f>D30+F30+H30+J30+L30</f>
        <v>23.25</v>
      </c>
      <c r="O30" s="100" t="s">
        <v>4</v>
      </c>
      <c r="P30" s="101"/>
      <c r="Q30" s="102"/>
      <c r="S30" s="31"/>
    </row>
    <row r="31" spans="1:19" s="30" customFormat="1" ht="14.25" hidden="1" customHeight="1">
      <c r="A31" s="38"/>
      <c r="B31" s="33"/>
      <c r="C31" s="36"/>
      <c r="D31" s="35"/>
      <c r="E31" s="36"/>
      <c r="F31" s="35"/>
      <c r="G31" s="37"/>
      <c r="H31" s="35"/>
      <c r="I31" s="36"/>
      <c r="J31" s="35"/>
      <c r="K31" s="36"/>
      <c r="L31" s="35"/>
      <c r="M31" s="36"/>
      <c r="N31" s="35"/>
      <c r="O31" s="34"/>
      <c r="P31" s="33"/>
      <c r="Q31" s="32"/>
      <c r="S31" s="31"/>
    </row>
    <row r="32" spans="1:19" s="21" customFormat="1" ht="14.25" customHeight="1">
      <c r="A32" s="114" t="s">
        <v>3</v>
      </c>
      <c r="B32" s="115"/>
      <c r="C32" s="25">
        <f t="shared" ref="C32:N32" si="6">C7+C12+C28-C8-C20-C21</f>
        <v>61</v>
      </c>
      <c r="D32" s="29">
        <f t="shared" si="6"/>
        <v>63.881999999999991</v>
      </c>
      <c r="E32" s="25">
        <f t="shared" si="6"/>
        <v>201</v>
      </c>
      <c r="F32" s="29">
        <f t="shared" si="6"/>
        <v>197.35199999999995</v>
      </c>
      <c r="G32" s="25">
        <f t="shared" si="6"/>
        <v>14</v>
      </c>
      <c r="H32" s="29">
        <f t="shared" si="6"/>
        <v>7.7</v>
      </c>
      <c r="I32" s="25">
        <f t="shared" si="6"/>
        <v>22</v>
      </c>
      <c r="J32" s="29">
        <f t="shared" si="6"/>
        <v>15.7</v>
      </c>
      <c r="K32" s="25">
        <f t="shared" si="6"/>
        <v>0</v>
      </c>
      <c r="L32" s="29">
        <f t="shared" si="6"/>
        <v>0</v>
      </c>
      <c r="M32" s="25">
        <f t="shared" si="6"/>
        <v>298</v>
      </c>
      <c r="N32" s="29">
        <f t="shared" si="6"/>
        <v>284.73600000000005</v>
      </c>
      <c r="O32" s="103" t="s">
        <v>2</v>
      </c>
      <c r="P32" s="103"/>
      <c r="Q32" s="104"/>
      <c r="S32" s="28"/>
    </row>
    <row r="33" spans="1:18" s="21" customFormat="1" ht="14.25" customHeight="1">
      <c r="A33" s="27" t="s">
        <v>1</v>
      </c>
      <c r="B33" s="26"/>
      <c r="C33" s="25">
        <f t="shared" ref="C33:N33" si="7" xml:space="preserve"> C7+C12+C28</f>
        <v>74</v>
      </c>
      <c r="D33" s="24">
        <f t="shared" si="7"/>
        <v>73.881999999999991</v>
      </c>
      <c r="E33" s="25">
        <f t="shared" si="7"/>
        <v>223</v>
      </c>
      <c r="F33" s="24">
        <f t="shared" si="7"/>
        <v>216.75199999999995</v>
      </c>
      <c r="G33" s="25">
        <f t="shared" si="7"/>
        <v>16</v>
      </c>
      <c r="H33" s="24">
        <f t="shared" si="7"/>
        <v>7.8</v>
      </c>
      <c r="I33" s="25">
        <f t="shared" si="7"/>
        <v>27</v>
      </c>
      <c r="J33" s="24">
        <f t="shared" si="7"/>
        <v>18.7</v>
      </c>
      <c r="K33" s="25">
        <f t="shared" si="7"/>
        <v>2</v>
      </c>
      <c r="L33" s="24">
        <f t="shared" si="7"/>
        <v>1.5</v>
      </c>
      <c r="M33" s="25">
        <f t="shared" si="7"/>
        <v>342</v>
      </c>
      <c r="N33" s="24">
        <f t="shared" si="7"/>
        <v>318.63600000000002</v>
      </c>
      <c r="O33" s="23"/>
      <c r="P33" s="23"/>
      <c r="Q33" s="22" t="s">
        <v>0</v>
      </c>
    </row>
    <row r="34" spans="1:18" s="16" customFormat="1" ht="24.95" customHeight="1">
      <c r="A34" s="12"/>
      <c r="B34" s="11"/>
      <c r="C34" s="15"/>
      <c r="D34" s="15"/>
      <c r="E34" s="15"/>
      <c r="F34" s="15"/>
      <c r="G34" s="15"/>
      <c r="H34" s="15"/>
      <c r="I34" s="11"/>
      <c r="J34" s="15"/>
      <c r="K34" s="15"/>
      <c r="L34" s="15"/>
      <c r="M34" s="15"/>
      <c r="N34" s="20"/>
      <c r="O34" s="19"/>
      <c r="P34" s="12"/>
      <c r="Q34" s="18"/>
      <c r="R34" s="17"/>
    </row>
    <row r="35" spans="1:18" s="16" customFormat="1">
      <c r="A35" s="11"/>
      <c r="B35" s="11"/>
      <c r="C35" s="15"/>
      <c r="D35" s="15"/>
      <c r="E35" s="15"/>
      <c r="F35" s="15"/>
      <c r="G35" s="15"/>
      <c r="H35" s="15"/>
      <c r="I35" s="11"/>
      <c r="J35" s="15"/>
      <c r="K35" s="15"/>
      <c r="L35" s="15"/>
      <c r="M35" s="15"/>
      <c r="N35" s="15"/>
      <c r="O35" s="14"/>
      <c r="P35" s="12"/>
      <c r="Q35" s="12"/>
      <c r="R35" s="17"/>
    </row>
    <row r="36" spans="1:18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5"/>
      <c r="L36" s="15"/>
      <c r="M36" s="15"/>
      <c r="N36" s="11"/>
      <c r="O36" s="14"/>
      <c r="P36" s="12"/>
    </row>
    <row r="37" spans="1:18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3"/>
      <c r="P37" s="12"/>
    </row>
    <row r="38" spans="1:18" ht="11.25" customHeight="1">
      <c r="A38" s="11"/>
      <c r="B38" s="120"/>
      <c r="C38" s="120"/>
      <c r="D38" s="120"/>
      <c r="E38" s="120"/>
      <c r="F38" s="120"/>
      <c r="G38" s="10"/>
      <c r="H38" s="10"/>
      <c r="I38" s="9"/>
      <c r="J38" s="9"/>
      <c r="K38" s="9"/>
      <c r="L38" s="9"/>
      <c r="M38" s="9"/>
      <c r="N38" s="9"/>
      <c r="O38" s="8"/>
    </row>
    <row r="39" spans="1:18">
      <c r="A39" s="10"/>
      <c r="B39" s="120"/>
      <c r="C39" s="120"/>
      <c r="D39" s="120"/>
      <c r="E39" s="120"/>
      <c r="F39" s="120"/>
      <c r="G39" s="10"/>
      <c r="H39" s="10"/>
      <c r="I39" s="9"/>
      <c r="J39" s="9"/>
      <c r="K39" s="9"/>
      <c r="L39" s="9"/>
      <c r="M39" s="9"/>
      <c r="N39" s="9"/>
      <c r="O39" s="8"/>
    </row>
    <row r="40" spans="1:18">
      <c r="A40" s="10"/>
      <c r="B40" s="120"/>
      <c r="C40" s="120"/>
      <c r="D40" s="120"/>
      <c r="E40" s="120"/>
      <c r="F40" s="120"/>
      <c r="G40" s="10"/>
      <c r="H40" s="10"/>
      <c r="I40" s="9"/>
      <c r="J40" s="9"/>
      <c r="K40" s="9"/>
      <c r="L40" s="9"/>
      <c r="M40" s="9"/>
      <c r="N40" s="9"/>
      <c r="O40" s="8"/>
    </row>
    <row r="50" spans="1:10">
      <c r="A50" s="7"/>
      <c r="B50" s="6"/>
      <c r="C50" s="6"/>
      <c r="D50" s="6"/>
      <c r="E50" s="6"/>
      <c r="F50" s="7"/>
      <c r="G50" s="7"/>
      <c r="H50" s="7"/>
      <c r="I50" s="7"/>
      <c r="J50" s="7"/>
    </row>
    <row r="51" spans="1:10">
      <c r="A51" s="7"/>
      <c r="B51" s="6"/>
      <c r="C51" s="6"/>
      <c r="D51" s="6"/>
      <c r="E51" s="6"/>
      <c r="F51" s="6"/>
      <c r="G51" s="6"/>
      <c r="H51" s="6"/>
      <c r="I51" s="6"/>
      <c r="J51" s="6"/>
    </row>
  </sheetData>
  <mergeCells count="59">
    <mergeCell ref="O4:Q6"/>
    <mergeCell ref="M4:N4"/>
    <mergeCell ref="C4:D4"/>
    <mergeCell ref="E4:F4"/>
    <mergeCell ref="G4:H4"/>
    <mergeCell ref="A12:B12"/>
    <mergeCell ref="A8:B8"/>
    <mergeCell ref="B38:F40"/>
    <mergeCell ref="O12:Q12"/>
    <mergeCell ref="O28:Q28"/>
    <mergeCell ref="A7:B7"/>
    <mergeCell ref="K4:L4"/>
    <mergeCell ref="A9:B9"/>
    <mergeCell ref="A10:B10"/>
    <mergeCell ref="A11:B11"/>
    <mergeCell ref="I4:J4"/>
    <mergeCell ref="A4:B6"/>
    <mergeCell ref="A14:B14"/>
    <mergeCell ref="A15:B15"/>
    <mergeCell ref="A16:B16"/>
    <mergeCell ref="A17:B17"/>
    <mergeCell ref="A18:B18"/>
    <mergeCell ref="A29:B29"/>
    <mergeCell ref="A30:B30"/>
    <mergeCell ref="A32:B32"/>
    <mergeCell ref="A23:B23"/>
    <mergeCell ref="A24:B24"/>
    <mergeCell ref="A25:B25"/>
    <mergeCell ref="A26:B26"/>
    <mergeCell ref="O15:Q15"/>
    <mergeCell ref="O8:Q8"/>
    <mergeCell ref="O9:Q9"/>
    <mergeCell ref="A27:B27"/>
    <mergeCell ref="A28:B28"/>
    <mergeCell ref="O16:Q16"/>
    <mergeCell ref="O17:Q17"/>
    <mergeCell ref="O18:Q18"/>
    <mergeCell ref="O19:Q19"/>
    <mergeCell ref="A19:B19"/>
    <mergeCell ref="A22:B22"/>
    <mergeCell ref="A20:B20"/>
    <mergeCell ref="A21:B21"/>
    <mergeCell ref="O20:Q20"/>
    <mergeCell ref="O21:Q21"/>
    <mergeCell ref="A13:B13"/>
    <mergeCell ref="O7:Q7"/>
    <mergeCell ref="O10:Q10"/>
    <mergeCell ref="O11:Q11"/>
    <mergeCell ref="O13:Q13"/>
    <mergeCell ref="O14:Q14"/>
    <mergeCell ref="O22:Q22"/>
    <mergeCell ref="O30:Q30"/>
    <mergeCell ref="O32:Q32"/>
    <mergeCell ref="O23:Q23"/>
    <mergeCell ref="O24:Q24"/>
    <mergeCell ref="O25:Q25"/>
    <mergeCell ref="O26:Q26"/>
    <mergeCell ref="O27:Q27"/>
    <mergeCell ref="O29:Q29"/>
  </mergeCells>
  <printOptions horizontalCentered="1" gridLines="1" gridLinesSet="0"/>
  <pageMargins left="0.62992125984251968" right="0.62992125984251968" top="0.62992125984251968" bottom="0.62992125984251968" header="0" footer="0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1.4 </vt:lpstr>
      <vt:lpstr>'Table 1.4 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2021-03-04T09:33:49Z</dcterms:created>
  <dcterms:modified xsi:type="dcterms:W3CDTF">2021-03-04T09:52:54Z</dcterms:modified>
</cp:coreProperties>
</file>